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MBRRF_Computer\_C_drive\LID\"/>
    </mc:Choice>
  </mc:AlternateContent>
  <xr:revisionPtr revIDLastSave="0" documentId="8_{F4506C72-B878-4428-958B-A65ED2D0C86F}" xr6:coauthVersionLast="36" xr6:coauthVersionMax="36" xr10:uidLastSave="{00000000-0000-0000-0000-000000000000}"/>
  <bookViews>
    <workbookView xWindow="0" yWindow="0" windowWidth="17933" windowHeight="12488" xr2:uid="{EEF074EB-46BB-4034-9BE8-810C97975B05}"/>
  </bookViews>
  <sheets>
    <sheet name="Sheet1" sheetId="1" r:id="rId1"/>
  </sheets>
  <definedNames>
    <definedName name="_xlnm.Print_Area" localSheetId="0">Sheet1!$A$1:$K$23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1" i="1" l="1"/>
  <c r="E17" i="1"/>
  <c r="G17" i="1"/>
  <c r="K17" i="1" s="1"/>
  <c r="G11" i="1"/>
  <c r="E11" i="1"/>
  <c r="E18" i="1"/>
  <c r="C18" i="1"/>
  <c r="G18" i="1" s="1"/>
  <c r="K18" i="1" s="1"/>
  <c r="E14" i="1"/>
  <c r="G14" i="1" s="1"/>
  <c r="K14" i="1" s="1"/>
  <c r="C12" i="1"/>
  <c r="E10" i="1"/>
  <c r="G10" i="1" s="1"/>
  <c r="K10" i="1" s="1"/>
  <c r="E5" i="1"/>
  <c r="E15" i="1" s="1"/>
  <c r="G15" i="1" s="1"/>
  <c r="K15" i="1" s="1"/>
  <c r="G12" i="1" l="1"/>
  <c r="K12" i="1" s="1"/>
  <c r="C19" i="1"/>
  <c r="E12" i="1"/>
  <c r="E9" i="1"/>
  <c r="G9" i="1" s="1"/>
  <c r="K9" i="1" s="1"/>
  <c r="E16" i="1"/>
  <c r="G16" i="1" s="1"/>
  <c r="K16" i="1" s="1"/>
  <c r="E19" i="1"/>
  <c r="E8" i="1"/>
  <c r="G8" i="1" s="1"/>
  <c r="K8" i="1" s="1"/>
  <c r="G19" i="1" l="1"/>
  <c r="K19" i="1" s="1"/>
</calcChain>
</file>

<file path=xl/sharedStrings.xml><?xml version="1.0" encoding="utf-8"?>
<sst xmlns="http://schemas.openxmlformats.org/spreadsheetml/2006/main" count="73" uniqueCount="25">
  <si>
    <t xml:space="preserve">Converts Inches Rainfall to Feet </t>
  </si>
  <si>
    <t xml:space="preserve">Enter Rainfall Inches </t>
  </si>
  <si>
    <t>=</t>
  </si>
  <si>
    <t>Rainfall Ft.</t>
  </si>
  <si>
    <t xml:space="preserve">Drainage Area Sq. Ft. </t>
  </si>
  <si>
    <t>x</t>
  </si>
  <si>
    <t>RainFall Ft.</t>
  </si>
  <si>
    <t xml:space="preserve">Cubic Feet </t>
  </si>
  <si>
    <r>
      <t xml:space="preserve">Feet </t>
    </r>
    <r>
      <rPr>
        <b/>
        <vertAlign val="superscript"/>
        <sz val="14"/>
        <color theme="1"/>
        <rFont val="Calibri"/>
        <family val="2"/>
        <scheme val="minor"/>
      </rPr>
      <t>3</t>
    </r>
    <r>
      <rPr>
        <b/>
        <sz val="14"/>
        <color theme="1"/>
        <rFont val="Calibri"/>
        <family val="2"/>
        <scheme val="minor"/>
      </rPr>
      <t xml:space="preserve">  - Gallons</t>
    </r>
  </si>
  <si>
    <t>Runoff Volume Gallons</t>
  </si>
  <si>
    <t>Front Yard</t>
  </si>
  <si>
    <t>Roof Drain 1</t>
  </si>
  <si>
    <t>Roof Drain 2 &amp; 3</t>
  </si>
  <si>
    <t>Concrete Patio &amp; Steps</t>
  </si>
  <si>
    <t>Total FY</t>
  </si>
  <si>
    <t>Back Yard</t>
  </si>
  <si>
    <t>Roof Drain 4</t>
  </si>
  <si>
    <t>Roof Drain 5</t>
  </si>
  <si>
    <t>Concrete Patio &amp; Side Yard</t>
  </si>
  <si>
    <t>Total BY</t>
  </si>
  <si>
    <t>Total Front and Back</t>
  </si>
  <si>
    <t xml:space="preserve"> in cubic feet needed to capture that volume of runoff. </t>
  </si>
  <si>
    <t>*Enter inches rain in yellow for specific size storm(s) determine runoff volume and minimum garden size</t>
  </si>
  <si>
    <t xml:space="preserve">Use cubic feet measure to ensure rain garden depression is large enough to accommodate storm runoff volume.  </t>
  </si>
  <si>
    <t xml:space="preserve">Enter each drainage area name and size sq. ft. into yellow cells calculates cubic feet and runoff volume in gallons.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</si>
</sst>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1" fillId="0" borderId="19" xfId="0" applyFont="1" applyBorder="1"/>
    <xf numFmtId="0" fontId="1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3" fontId="13" fillId="6" borderId="1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4" fontId="15" fillId="6" borderId="19" xfId="0" applyNumberFormat="1" applyFont="1" applyFill="1" applyBorder="1" applyAlignment="1">
      <alignment horizontal="center" vertical="center"/>
    </xf>
    <xf numFmtId="3" fontId="15" fillId="6" borderId="4" xfId="0" applyNumberFormat="1" applyFont="1" applyFill="1" applyBorder="1" applyAlignment="1">
      <alignment horizontal="center" vertical="center"/>
    </xf>
    <xf numFmtId="4" fontId="15" fillId="6" borderId="20" xfId="0" applyNumberFormat="1" applyFont="1" applyFill="1" applyBorder="1" applyAlignment="1">
      <alignment horizontal="center" vertical="center"/>
    </xf>
    <xf numFmtId="3" fontId="15" fillId="6" borderId="2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center" vertical="center"/>
    </xf>
    <xf numFmtId="3" fontId="15" fillId="4" borderId="18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3" fillId="4" borderId="15" xfId="0" applyFont="1" applyFill="1" applyBorder="1" applyAlignment="1">
      <alignment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3" fillId="4" borderId="17" xfId="0" applyNumberFormat="1" applyFont="1" applyFill="1" applyBorder="1" applyAlignment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164" fontId="11" fillId="7" borderId="8" xfId="0" applyNumberFormat="1" applyFont="1" applyFill="1" applyBorder="1" applyAlignment="1">
      <alignment horizontal="center" vertical="center"/>
    </xf>
    <xf numFmtId="164" fontId="11" fillId="7" borderId="12" xfId="0" applyNumberFormat="1" applyFont="1" applyFill="1" applyBorder="1" applyAlignment="1">
      <alignment horizontal="center" vertical="center"/>
    </xf>
    <xf numFmtId="0" fontId="10" fillId="3" borderId="7" xfId="0" applyFont="1" applyFill="1" applyBorder="1" applyProtection="1">
      <protection locked="0"/>
    </xf>
    <xf numFmtId="0" fontId="10" fillId="3" borderId="11" xfId="0" applyFont="1" applyFill="1" applyBorder="1" applyAlignment="1" applyProtection="1">
      <alignment wrapText="1"/>
      <protection locked="0"/>
    </xf>
    <xf numFmtId="0" fontId="10" fillId="3" borderId="11" xfId="0" applyFont="1" applyFill="1" applyBorder="1" applyAlignment="1" applyProtection="1">
      <alignment horizontal="left" wrapText="1"/>
      <protection locked="0"/>
    </xf>
    <xf numFmtId="0" fontId="10" fillId="3" borderId="15" xfId="0" applyFont="1" applyFill="1" applyBorder="1" applyAlignment="1" applyProtection="1">
      <alignment horizontal="left" wrapText="1"/>
      <protection locked="0"/>
    </xf>
    <xf numFmtId="0" fontId="10" fillId="3" borderId="11" xfId="0" applyFont="1" applyFill="1" applyBorder="1" applyProtection="1">
      <protection locked="0"/>
    </xf>
    <xf numFmtId="0" fontId="10" fillId="3" borderId="15" xfId="0" applyFont="1" applyFill="1" applyBorder="1" applyAlignment="1" applyProtection="1">
      <alignment wrapText="1"/>
      <protection locked="0"/>
    </xf>
    <xf numFmtId="0" fontId="2" fillId="5" borderId="6" xfId="0" applyFont="1" applyFill="1" applyBorder="1" applyAlignment="1">
      <alignment horizontal="center" vertical="center" textRotation="255" wrapText="1"/>
    </xf>
    <xf numFmtId="0" fontId="12" fillId="5" borderId="6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 wrapText="1"/>
      <protection locked="0"/>
    </xf>
    <xf numFmtId="164" fontId="7" fillId="4" borderId="1" xfId="0" applyNumberFormat="1" applyFont="1" applyFill="1" applyBorder="1" applyAlignment="1">
      <alignment horizontal="center"/>
    </xf>
    <xf numFmtId="164" fontId="7" fillId="4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6" fillId="0" borderId="0" xfId="0" applyFont="1"/>
    <xf numFmtId="0" fontId="16" fillId="0" borderId="22" xfId="0" applyFont="1" applyBorder="1" applyAlignment="1"/>
    <xf numFmtId="0" fontId="0" fillId="0" borderId="22" xfId="0" applyBorder="1" applyAlignment="1"/>
    <xf numFmtId="0" fontId="16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14286</xdr:colOff>
      <xdr:row>2</xdr:row>
      <xdr:rowOff>157166</xdr:rowOff>
    </xdr:from>
    <xdr:to>
      <xdr:col>2</xdr:col>
      <xdr:colOff>339995</xdr:colOff>
      <xdr:row>4</xdr:row>
      <xdr:rowOff>95252</xdr:rowOff>
    </xdr:to>
    <xdr:sp macro="" textlink="">
      <xdr:nvSpPr>
        <xdr:cNvPr id="2" name="Division Sign 1">
          <a:extLst>
            <a:ext uri="{FF2B5EF4-FFF2-40B4-BE49-F238E27FC236}">
              <a16:creationId xmlns:a16="http://schemas.microsoft.com/office/drawing/2014/main" id="{FFCA9813-2C56-42C3-8F31-E5B8F1CE56FE}"/>
            </a:ext>
          </a:extLst>
        </xdr:cNvPr>
        <xdr:cNvSpPr/>
      </xdr:nvSpPr>
      <xdr:spPr>
        <a:xfrm>
          <a:off x="1495424" y="342904"/>
          <a:ext cx="325709" cy="500061"/>
        </a:xfrm>
        <a:prstGeom prst="mathDivide">
          <a:avLst/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6BE0-D71B-4871-B7B4-CE208459B385}">
  <dimension ref="A1:K22"/>
  <sheetViews>
    <sheetView tabSelected="1" view="pageLayout" workbookViewId="0">
      <selection activeCell="A5" sqref="A5:B5"/>
    </sheetView>
  </sheetViews>
  <sheetFormatPr defaultRowHeight="14.25" x14ac:dyDescent="0.45"/>
  <cols>
    <col min="1" max="1" width="7.33203125" customWidth="1"/>
    <col min="2" max="2" width="16.59765625" customWidth="1"/>
    <col min="4" max="4" width="6" customWidth="1"/>
    <col min="6" max="6" width="7.06640625" customWidth="1"/>
    <col min="8" max="8" width="3.796875" bestFit="1" customWidth="1"/>
    <col min="9" max="9" width="8.9296875" customWidth="1"/>
    <col min="10" max="10" width="5.796875" customWidth="1"/>
    <col min="11" max="11" width="13.06640625" customWidth="1"/>
  </cols>
  <sheetData>
    <row r="1" spans="1:11" x14ac:dyDescent="0.45">
      <c r="A1" s="71" t="s">
        <v>22</v>
      </c>
    </row>
    <row r="2" spans="1:11" ht="14.65" thickBot="1" x14ac:dyDescent="0.5">
      <c r="A2" s="71" t="s">
        <v>21</v>
      </c>
    </row>
    <row r="3" spans="1:11" ht="18.399999999999999" thickBot="1" x14ac:dyDescent="0.6">
      <c r="A3" s="57" t="s">
        <v>0</v>
      </c>
      <c r="B3" s="58"/>
      <c r="C3" s="58"/>
      <c r="D3" s="58"/>
      <c r="E3" s="58"/>
      <c r="F3" s="59"/>
    </row>
    <row r="4" spans="1:11" ht="25.9" thickBot="1" x14ac:dyDescent="0.8">
      <c r="A4" s="60" t="s">
        <v>1</v>
      </c>
      <c r="B4" s="61"/>
      <c r="C4" s="1">
        <v>12</v>
      </c>
      <c r="D4" s="2" t="s">
        <v>2</v>
      </c>
      <c r="E4" s="62" t="s">
        <v>3</v>
      </c>
      <c r="F4" s="63"/>
    </row>
    <row r="5" spans="1:11" ht="25.9" thickBot="1" x14ac:dyDescent="0.8">
      <c r="A5" s="64">
        <v>1.25</v>
      </c>
      <c r="B5" s="65"/>
      <c r="C5" s="3">
        <v>12</v>
      </c>
      <c r="D5" s="4" t="s">
        <v>2</v>
      </c>
      <c r="E5" s="66">
        <f>A5/C5</f>
        <v>0.10416666666666667</v>
      </c>
      <c r="F5" s="67"/>
    </row>
    <row r="6" spans="1:11" ht="25.9" thickBot="1" x14ac:dyDescent="0.8">
      <c r="A6" s="5"/>
      <c r="B6" s="5"/>
      <c r="C6" s="6"/>
      <c r="D6" s="7"/>
      <c r="E6" s="8"/>
      <c r="F6" s="8"/>
    </row>
    <row r="7" spans="1:11" ht="48" thickBot="1" x14ac:dyDescent="0.6">
      <c r="A7" s="68" t="s">
        <v>4</v>
      </c>
      <c r="B7" s="69"/>
      <c r="C7" s="70"/>
      <c r="D7" s="9" t="s">
        <v>5</v>
      </c>
      <c r="E7" s="10" t="s">
        <v>6</v>
      </c>
      <c r="F7" s="9" t="s">
        <v>2</v>
      </c>
      <c r="G7" s="11" t="s">
        <v>7</v>
      </c>
      <c r="H7" s="9" t="s">
        <v>5</v>
      </c>
      <c r="I7" s="12" t="s">
        <v>8</v>
      </c>
      <c r="J7" s="9" t="s">
        <v>2</v>
      </c>
      <c r="K7" s="13" t="s">
        <v>9</v>
      </c>
    </row>
    <row r="8" spans="1:11" ht="36.4" thickBot="1" x14ac:dyDescent="0.55000000000000004">
      <c r="A8" s="53" t="s">
        <v>10</v>
      </c>
      <c r="B8" s="47" t="s">
        <v>11</v>
      </c>
      <c r="C8" s="39">
        <v>660</v>
      </c>
      <c r="D8" s="14" t="s">
        <v>5</v>
      </c>
      <c r="E8" s="45">
        <f>$E$5</f>
        <v>0.10416666666666667</v>
      </c>
      <c r="F8" s="14" t="s">
        <v>2</v>
      </c>
      <c r="G8" s="30">
        <f>C8*E8</f>
        <v>68.75</v>
      </c>
      <c r="H8" s="14" t="s">
        <v>5</v>
      </c>
      <c r="I8" s="15">
        <v>7.48</v>
      </c>
      <c r="J8" s="14" t="s">
        <v>2</v>
      </c>
      <c r="K8" s="33">
        <f>G8*I8</f>
        <v>514.25</v>
      </c>
    </row>
    <row r="9" spans="1:11" ht="36.4" thickBot="1" x14ac:dyDescent="0.55000000000000004">
      <c r="A9" s="53"/>
      <c r="B9" s="48" t="s">
        <v>12</v>
      </c>
      <c r="C9" s="40">
        <v>800</v>
      </c>
      <c r="D9" s="16" t="s">
        <v>5</v>
      </c>
      <c r="E9" s="46">
        <f t="shared" ref="E9:E18" si="0">$E$5</f>
        <v>0.10416666666666667</v>
      </c>
      <c r="F9" s="16" t="s">
        <v>2</v>
      </c>
      <c r="G9" s="31">
        <f>C9*E9</f>
        <v>83.333333333333343</v>
      </c>
      <c r="H9" s="16" t="s">
        <v>5</v>
      </c>
      <c r="I9" s="17">
        <v>7.48</v>
      </c>
      <c r="J9" s="16" t="s">
        <v>2</v>
      </c>
      <c r="K9" s="33">
        <f t="shared" ref="K9:K12" si="1">G9*I9</f>
        <v>623.33333333333348</v>
      </c>
    </row>
    <row r="10" spans="1:11" ht="47.65" thickBot="1" x14ac:dyDescent="0.55000000000000004">
      <c r="A10" s="53"/>
      <c r="B10" s="49" t="s">
        <v>13</v>
      </c>
      <c r="C10" s="40">
        <v>250</v>
      </c>
      <c r="D10" s="16" t="s">
        <v>5</v>
      </c>
      <c r="E10" s="46">
        <f t="shared" si="0"/>
        <v>0.10416666666666667</v>
      </c>
      <c r="F10" s="16" t="s">
        <v>2</v>
      </c>
      <c r="G10" s="31">
        <f>C10*E10</f>
        <v>26.041666666666668</v>
      </c>
      <c r="H10" s="16" t="s">
        <v>5</v>
      </c>
      <c r="I10" s="17">
        <v>7.48</v>
      </c>
      <c r="J10" s="16" t="s">
        <v>2</v>
      </c>
      <c r="K10" s="33">
        <f t="shared" si="1"/>
        <v>194.79166666666669</v>
      </c>
    </row>
    <row r="11" spans="1:11" ht="36.4" thickBot="1" x14ac:dyDescent="0.55000000000000004">
      <c r="A11" s="53"/>
      <c r="B11" s="50"/>
      <c r="C11" s="41"/>
      <c r="D11" s="16" t="s">
        <v>5</v>
      </c>
      <c r="E11" s="46">
        <f t="shared" si="0"/>
        <v>0.10416666666666667</v>
      </c>
      <c r="F11" s="16" t="s">
        <v>2</v>
      </c>
      <c r="G11" s="31">
        <f>C11*E11</f>
        <v>0</v>
      </c>
      <c r="H11" s="16" t="s">
        <v>5</v>
      </c>
      <c r="I11" s="17">
        <v>7.48</v>
      </c>
      <c r="J11" s="16" t="s">
        <v>2</v>
      </c>
      <c r="K11" s="33">
        <f t="shared" si="1"/>
        <v>0</v>
      </c>
    </row>
    <row r="12" spans="1:11" ht="36.4" thickBot="1" x14ac:dyDescent="0.5">
      <c r="A12" s="54"/>
      <c r="B12" s="36" t="s">
        <v>14</v>
      </c>
      <c r="C12" s="37">
        <f>SUM(C8:C10)</f>
        <v>1710</v>
      </c>
      <c r="D12" s="16" t="s">
        <v>5</v>
      </c>
      <c r="E12" s="46">
        <f t="shared" si="0"/>
        <v>0.10416666666666667</v>
      </c>
      <c r="F12" s="16" t="s">
        <v>2</v>
      </c>
      <c r="G12" s="32">
        <f>C12*E12</f>
        <v>178.125</v>
      </c>
      <c r="H12" s="16" t="s">
        <v>5</v>
      </c>
      <c r="I12" s="18">
        <v>7.48</v>
      </c>
      <c r="J12" s="16" t="s">
        <v>2</v>
      </c>
      <c r="K12" s="34">
        <f t="shared" si="1"/>
        <v>1332.375</v>
      </c>
    </row>
    <row r="13" spans="1:11" ht="9.4" customHeight="1" thickBot="1" x14ac:dyDescent="0.55000000000000004">
      <c r="A13" s="19"/>
      <c r="B13" s="20"/>
      <c r="C13" s="21"/>
      <c r="D13" s="22"/>
      <c r="E13" s="23"/>
      <c r="F13" s="21"/>
      <c r="G13" s="22"/>
      <c r="H13" s="22"/>
      <c r="I13" s="22"/>
      <c r="J13" s="22"/>
      <c r="K13" s="35"/>
    </row>
    <row r="14" spans="1:11" ht="36.4" thickBot="1" x14ac:dyDescent="0.55000000000000004">
      <c r="A14" s="53" t="s">
        <v>15</v>
      </c>
      <c r="B14" s="47" t="s">
        <v>16</v>
      </c>
      <c r="C14" s="42">
        <v>700</v>
      </c>
      <c r="D14" s="14" t="s">
        <v>5</v>
      </c>
      <c r="E14" s="46">
        <f t="shared" si="0"/>
        <v>0.10416666666666667</v>
      </c>
      <c r="F14" s="14" t="s">
        <v>2</v>
      </c>
      <c r="G14" s="30">
        <f t="shared" ref="G14:G19" si="2">C14*E14</f>
        <v>72.916666666666671</v>
      </c>
      <c r="H14" s="14" t="s">
        <v>5</v>
      </c>
      <c r="I14" s="15">
        <v>7.48</v>
      </c>
      <c r="J14" s="14" t="s">
        <v>2</v>
      </c>
      <c r="K14" s="33">
        <f t="shared" ref="K14:K19" si="3">G14*I14</f>
        <v>545.41666666666674</v>
      </c>
    </row>
    <row r="15" spans="1:11" ht="36.4" thickBot="1" x14ac:dyDescent="0.55000000000000004">
      <c r="A15" s="53"/>
      <c r="B15" s="51" t="s">
        <v>17</v>
      </c>
      <c r="C15" s="43">
        <v>350</v>
      </c>
      <c r="D15" s="16" t="s">
        <v>5</v>
      </c>
      <c r="E15" s="46">
        <f t="shared" si="0"/>
        <v>0.10416666666666667</v>
      </c>
      <c r="F15" s="16" t="s">
        <v>2</v>
      </c>
      <c r="G15" s="31">
        <f t="shared" si="2"/>
        <v>36.458333333333336</v>
      </c>
      <c r="H15" s="16" t="s">
        <v>5</v>
      </c>
      <c r="I15" s="17">
        <v>7.48</v>
      </c>
      <c r="J15" s="16" t="s">
        <v>2</v>
      </c>
      <c r="K15" s="33">
        <f t="shared" si="3"/>
        <v>272.70833333333337</v>
      </c>
    </row>
    <row r="16" spans="1:11" ht="47.65" thickBot="1" x14ac:dyDescent="0.55000000000000004">
      <c r="A16" s="53"/>
      <c r="B16" s="48" t="s">
        <v>18</v>
      </c>
      <c r="C16" s="43">
        <v>900</v>
      </c>
      <c r="D16" s="16" t="s">
        <v>5</v>
      </c>
      <c r="E16" s="46">
        <f t="shared" si="0"/>
        <v>0.10416666666666667</v>
      </c>
      <c r="F16" s="16" t="s">
        <v>2</v>
      </c>
      <c r="G16" s="31">
        <f t="shared" si="2"/>
        <v>93.75</v>
      </c>
      <c r="H16" s="16" t="s">
        <v>5</v>
      </c>
      <c r="I16" s="17">
        <v>7.48</v>
      </c>
      <c r="J16" s="16" t="s">
        <v>2</v>
      </c>
      <c r="K16" s="33">
        <f t="shared" si="3"/>
        <v>701.25</v>
      </c>
    </row>
    <row r="17" spans="1:11" ht="36.4" thickBot="1" x14ac:dyDescent="0.55000000000000004">
      <c r="A17" s="53"/>
      <c r="B17" s="52"/>
      <c r="C17" s="44"/>
      <c r="D17" s="16" t="s">
        <v>5</v>
      </c>
      <c r="E17" s="46">
        <f t="shared" si="0"/>
        <v>0.10416666666666667</v>
      </c>
      <c r="F17" s="16" t="s">
        <v>2</v>
      </c>
      <c r="G17" s="31">
        <f t="shared" si="2"/>
        <v>0</v>
      </c>
      <c r="H17" s="16" t="s">
        <v>5</v>
      </c>
      <c r="I17" s="17">
        <v>7.48</v>
      </c>
      <c r="J17" s="16" t="s">
        <v>2</v>
      </c>
      <c r="K17" s="33">
        <f t="shared" si="3"/>
        <v>0</v>
      </c>
    </row>
    <row r="18" spans="1:11" ht="36.4" thickBot="1" x14ac:dyDescent="0.5">
      <c r="A18" s="53"/>
      <c r="B18" s="36" t="s">
        <v>19</v>
      </c>
      <c r="C18" s="38">
        <f>SUM(C14:C16)</f>
        <v>1950</v>
      </c>
      <c r="D18" s="16" t="s">
        <v>5</v>
      </c>
      <c r="E18" s="46">
        <f t="shared" si="0"/>
        <v>0.10416666666666667</v>
      </c>
      <c r="F18" s="16" t="s">
        <v>2</v>
      </c>
      <c r="G18" s="32">
        <f t="shared" si="2"/>
        <v>203.125</v>
      </c>
      <c r="H18" s="16" t="s">
        <v>5</v>
      </c>
      <c r="I18" s="18">
        <v>7.48</v>
      </c>
      <c r="J18" s="16" t="s">
        <v>2</v>
      </c>
      <c r="K18" s="34">
        <f t="shared" si="3"/>
        <v>1519.375</v>
      </c>
    </row>
    <row r="19" spans="1:11" ht="36.4" thickBot="1" x14ac:dyDescent="0.5">
      <c r="A19" s="55" t="s">
        <v>20</v>
      </c>
      <c r="B19" s="56"/>
      <c r="C19" s="24">
        <f>C12+C18</f>
        <v>3660</v>
      </c>
      <c r="D19" s="25" t="s">
        <v>5</v>
      </c>
      <c r="E19" s="26">
        <f>$E$5</f>
        <v>0.10416666666666667</v>
      </c>
      <c r="F19" s="25" t="s">
        <v>2</v>
      </c>
      <c r="G19" s="27">
        <f t="shared" si="2"/>
        <v>381.25</v>
      </c>
      <c r="H19" s="25" t="s">
        <v>5</v>
      </c>
      <c r="I19" s="28">
        <v>7.48</v>
      </c>
      <c r="J19" s="25" t="s">
        <v>2</v>
      </c>
      <c r="K19" s="29">
        <f t="shared" si="3"/>
        <v>2851.75</v>
      </c>
    </row>
    <row r="20" spans="1:11" x14ac:dyDescent="0.45">
      <c r="A20" s="72" t="s">
        <v>24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</row>
    <row r="21" spans="1:11" ht="8.65" customHeight="1" x14ac:dyDescent="0.45"/>
    <row r="22" spans="1:11" x14ac:dyDescent="0.45">
      <c r="A22" s="74" t="s">
        <v>23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</sheetData>
  <sheetProtection algorithmName="SHA-512" hashValue="T9S7ew91vp1fn88POLq/Ujf0BfSU5mJPAGclkrbWT2S2Rp+lzKIyesV3OCMHGzrHv5FtWWaAof6+FchZfmzErg==" saltValue="YiSOkOtRvnq37I2QYf3oYA==" spinCount="100000" sheet="1" objects="1" scenarios="1" selectLockedCells="1"/>
  <mergeCells count="11">
    <mergeCell ref="A20:K20"/>
    <mergeCell ref="A22:K22"/>
    <mergeCell ref="A8:A12"/>
    <mergeCell ref="A14:A18"/>
    <mergeCell ref="A19:B19"/>
    <mergeCell ref="A3:F3"/>
    <mergeCell ref="A4:B4"/>
    <mergeCell ref="E4:F4"/>
    <mergeCell ref="A5:B5"/>
    <mergeCell ref="E5:F5"/>
    <mergeCell ref="A7:C7"/>
  </mergeCells>
  <pageMargins left="0.43229166666666669" right="0.24479166666666666" top="1.3958333333333333" bottom="0.41145833333333331" header="0.3" footer="0.3"/>
  <pageSetup orientation="portrait" horizontalDpi="360" verticalDpi="360" r:id="rId1"/>
  <headerFooter>
    <oddHeader>&amp;L&amp;G&amp;C&amp;"-,Bold"&amp;12Runoff Volume Calculator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malibuabe</dc:creator>
  <cp:lastModifiedBy>malibuabe</cp:lastModifiedBy>
  <dcterms:created xsi:type="dcterms:W3CDTF">2018-09-25T01:33:31Z</dcterms:created>
  <dcterms:modified xsi:type="dcterms:W3CDTF">2018-09-25T17:29:39Z</dcterms:modified>
</cp:coreProperties>
</file>